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715" activeTab="0"/>
  </bookViews>
  <sheets>
    <sheet name="ΚΑΤΑΤΑΞΗ ΠΕ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<sst xmlns="http://schemas.openxmlformats.org/spreadsheetml/2006/main" count="23" uniqueCount="20">
  <si>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ΗΜΕΡΑ</t>
  </si>
  <si>
    <t>ΜΗΝΑΣ</t>
  </si>
  <si>
    <t>ΕΤΟΣ</t>
  </si>
  <si>
    <t>ΕΤΗ</t>
  </si>
  <si>
    <t>ΜΗΝΕΣ</t>
  </si>
  <si>
    <t>ΗΜΕΡΕΣ</t>
  </si>
  <si>
    <t>ΑΝΑΔΡΟΜΗ ΔΙΟΡΙΣΜΟΥ</t>
  </si>
  <si>
    <t>Α/Α</t>
  </si>
  <si>
    <t>ΟΝΟΜΑ ΠΑΤΕΡΑ</t>
  </si>
  <si>
    <t>ΈΤΗ ΥΠΗΡΕΣΙΑΣ</t>
  </si>
  <si>
    <t>ΒΑΘΜΟΣ ΚΑΤΑΤΑΞΗΣ</t>
  </si>
  <si>
    <t>ΠΛΕΟΝΑΖΟΝ ΧΡΟΝΟΣ</t>
  </si>
  <si>
    <t>ΗΜ/ΝΙΑ ΓΙΑ ΥΠΟΛΟΓΙΣΜΟ</t>
  </si>
  <si>
    <t>ΕΠΩΝΥΜΟ</t>
  </si>
  <si>
    <t>ΟΝΟΜΑ</t>
  </si>
  <si>
    <t>ΑΦΜ</t>
  </si>
  <si>
    <t>000000001</t>
  </si>
  <si>
    <t>000000002</t>
  </si>
  <si>
    <t>000000003</t>
  </si>
  <si>
    <t>000000004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</si>
</sst>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8]dddd\,\ d\ mmmm\ yyyy"/>
    <numFmt numFmtId="166" formatCode="[$-F800]dddd\,\ mmmm\ dd\,\ yyyy"/>
    <numFmt numFmtId="167" formatCode="[$-408]d\ mmmm\ yyyy;@"/>
    <numFmt numFmtId="168" formatCode="mmm\-yyyy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</numFmts>
  <fonts count="31">
    <font>
      <sz val="10"/>
      <name val="Arial"/>
      <family val="0"/>
    </font>
    <font>
      <b/>
      <sz val="10"/>
      <name val="Arial Greek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Arial Gree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2"/>
      <color indexed="10"/>
      <name val="Arial Greek"/>
      <family val="0"/>
    </font>
    <font>
      <b/>
      <sz val="11"/>
      <name val="Arial Greek"/>
      <family val="0"/>
    </font>
    <font>
      <b/>
      <sz val="11"/>
      <name val="Arial"/>
      <family val="0"/>
    </font>
    <font>
      <b/>
      <sz val="10"/>
      <color indexed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5" fillId="16" borderId="2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2" fillId="21" borderId="3" applyNumberFormat="0" applyAlignment="0" applyProtection="0"/>
    <xf numFmtId="0" fontId="27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21" borderId="1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49" fontId="11" fillId="0" borderId="11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49" fontId="12" fillId="0" borderId="10" xfId="0" applyNumberFormat="1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right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textRotation="90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49" fontId="0" fillId="0" borderId="10" xfId="0" applyNumberForma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486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2486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2486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48602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807"/>
  <sheetViews>
    <sheetView tabSelected="1" zoomScalePageLayoutView="0" workbookViewId="0" topLeftCell="A1">
      <selection activeCell="T25" sqref="T25"/>
    </sheetView>
  </sheetViews>
  <sheetFormatPr defaultColWidth="9.140625" defaultRowHeight="19.5" customHeight="1"/>
  <cols>
    <col min="1" max="1" width="5.8515625" style="3" customWidth="1"/>
    <col min="2" max="2" width="12.421875" style="17" customWidth="1"/>
    <col min="3" max="5" width="20.8515625" style="5" customWidth="1"/>
    <col min="6" max="7" width="7.00390625" style="11" customWidth="1"/>
    <col min="8" max="8" width="7.00390625" style="12" customWidth="1"/>
    <col min="9" max="11" width="8.421875" style="14" hidden="1" customWidth="1"/>
    <col min="12" max="19" width="6.421875" style="13" hidden="1" customWidth="1"/>
    <col min="20" max="22" width="6.140625" style="13" customWidth="1"/>
    <col min="23" max="23" width="6.140625" style="10" customWidth="1"/>
    <col min="24" max="26" width="6.140625" style="13" customWidth="1"/>
    <col min="27" max="16384" width="9.140625" style="3" customWidth="1"/>
  </cols>
  <sheetData>
    <row r="1" spans="1:26" ht="19.5" customHeight="1">
      <c r="A1" s="38" t="s">
        <v>12</v>
      </c>
      <c r="B1" s="39"/>
      <c r="C1" s="39"/>
      <c r="D1" s="39"/>
      <c r="E1" s="39"/>
      <c r="F1" s="26">
        <v>2011</v>
      </c>
      <c r="G1" s="26">
        <v>11</v>
      </c>
      <c r="H1" s="26">
        <v>1</v>
      </c>
      <c r="I1" s="27"/>
      <c r="J1" s="27"/>
      <c r="K1" s="27"/>
      <c r="L1" s="28"/>
      <c r="M1" s="28"/>
      <c r="N1" s="28"/>
      <c r="O1" s="28"/>
      <c r="P1" s="28"/>
      <c r="Q1" s="28"/>
      <c r="R1" s="28"/>
      <c r="S1" s="28"/>
      <c r="T1" s="43" t="s">
        <v>9</v>
      </c>
      <c r="U1" s="36"/>
      <c r="V1" s="36"/>
      <c r="W1" s="42" t="s">
        <v>10</v>
      </c>
      <c r="X1" s="36" t="s">
        <v>11</v>
      </c>
      <c r="Y1" s="36"/>
      <c r="Z1" s="36"/>
    </row>
    <row r="2" spans="1:26" ht="27.75" customHeight="1">
      <c r="A2" s="29"/>
      <c r="B2" s="30"/>
      <c r="C2" s="31"/>
      <c r="D2" s="31"/>
      <c r="E2" s="31"/>
      <c r="F2" s="40" t="s">
        <v>6</v>
      </c>
      <c r="G2" s="41"/>
      <c r="H2" s="41"/>
      <c r="I2" s="33"/>
      <c r="J2" s="33"/>
      <c r="K2" s="33"/>
      <c r="L2" s="28"/>
      <c r="M2" s="28"/>
      <c r="N2" s="28"/>
      <c r="O2" s="28"/>
      <c r="P2" s="28"/>
      <c r="Q2" s="28"/>
      <c r="R2" s="28"/>
      <c r="S2" s="28"/>
      <c r="T2" s="37"/>
      <c r="U2" s="37"/>
      <c r="V2" s="37"/>
      <c r="W2" s="42"/>
      <c r="X2" s="37"/>
      <c r="Y2" s="37"/>
      <c r="Z2" s="37"/>
    </row>
    <row r="3" spans="1:26" ht="51" customHeight="1">
      <c r="A3" s="29" t="s">
        <v>7</v>
      </c>
      <c r="B3" s="30" t="s">
        <v>15</v>
      </c>
      <c r="C3" s="31" t="s">
        <v>13</v>
      </c>
      <c r="D3" s="31" t="s">
        <v>14</v>
      </c>
      <c r="E3" s="31" t="s">
        <v>8</v>
      </c>
      <c r="F3" s="34" t="s">
        <v>2</v>
      </c>
      <c r="G3" s="34" t="s">
        <v>1</v>
      </c>
      <c r="H3" s="34" t="s">
        <v>0</v>
      </c>
      <c r="I3" s="32"/>
      <c r="J3" s="32"/>
      <c r="K3" s="32"/>
      <c r="L3" s="35"/>
      <c r="M3" s="35"/>
      <c r="N3" s="35"/>
      <c r="O3" s="35"/>
      <c r="P3" s="35"/>
      <c r="Q3" s="35"/>
      <c r="R3" s="35"/>
      <c r="S3" s="35"/>
      <c r="T3" s="34" t="s">
        <v>3</v>
      </c>
      <c r="U3" s="34" t="s">
        <v>4</v>
      </c>
      <c r="V3" s="34" t="s">
        <v>5</v>
      </c>
      <c r="W3" s="42"/>
      <c r="X3" s="34" t="s">
        <v>3</v>
      </c>
      <c r="Y3" s="34" t="s">
        <v>4</v>
      </c>
      <c r="Z3" s="34" t="s">
        <v>5</v>
      </c>
    </row>
    <row r="4" spans="1:26" s="2" customFormat="1" ht="19.5" customHeight="1">
      <c r="A4" s="6">
        <f>IF(C4="","",1)</f>
        <v>1</v>
      </c>
      <c r="B4" s="15" t="s">
        <v>16</v>
      </c>
      <c r="C4" s="7">
        <v>1</v>
      </c>
      <c r="D4" s="7">
        <v>11</v>
      </c>
      <c r="E4" s="7">
        <v>111</v>
      </c>
      <c r="F4" s="24">
        <v>1983</v>
      </c>
      <c r="G4" s="24">
        <v>10</v>
      </c>
      <c r="H4" s="24">
        <v>7</v>
      </c>
      <c r="I4" s="25">
        <f>F1</f>
        <v>2011</v>
      </c>
      <c r="J4" s="25">
        <f>G1</f>
        <v>11</v>
      </c>
      <c r="K4" s="25">
        <f>H1</f>
        <v>1</v>
      </c>
      <c r="L4" s="25">
        <f aca="true" t="shared" si="0" ref="L4:L20">IF(K4&gt;=H4,J4,IF(K4&lt;H4,J4-1))</f>
        <v>10</v>
      </c>
      <c r="M4" s="25">
        <f aca="true" t="shared" si="1" ref="M4:M20">IF(L4&gt;=G4,I4,IF(L4&lt;G4,I4-1))</f>
        <v>2011</v>
      </c>
      <c r="N4" s="25">
        <f aca="true" t="shared" si="2" ref="N4:N20">IF(L4&gt;=G4,L4,IF(L4&lt;G4,L4+12))</f>
        <v>10</v>
      </c>
      <c r="O4" s="25">
        <f aca="true" t="shared" si="3" ref="O4:O20">IF(K4&gt;=H4,K4,IF(K4&lt;H4,K4+30))</f>
        <v>31</v>
      </c>
      <c r="P4" s="25">
        <f aca="true" t="shared" si="4" ref="P4:P20">SUM(M4-F4)</f>
        <v>28</v>
      </c>
      <c r="Q4" s="25">
        <f aca="true" t="shared" si="5" ref="Q4:Q20">SUM(N4-G4)</f>
        <v>0</v>
      </c>
      <c r="R4" s="25">
        <f aca="true" t="shared" si="6" ref="R4:R20">SUM(O4-H4)</f>
        <v>24</v>
      </c>
      <c r="S4" s="25">
        <f aca="true" t="shared" si="7" ref="S4:S20">IF(R4="","",IF(R4&gt;=30,(Q4+1),Q4))</f>
        <v>0</v>
      </c>
      <c r="T4" s="25">
        <f aca="true" t="shared" si="8" ref="T4:T20">IF(S4="","",IF(S4&gt;=12,(P4+1),P4))</f>
        <v>28</v>
      </c>
      <c r="U4" s="25">
        <f aca="true" t="shared" si="9" ref="U4:U20">IF(S4="","",IF(S4&gt;=12,(S4-12),S4))</f>
        <v>0</v>
      </c>
      <c r="V4" s="25">
        <f aca="true" t="shared" si="10" ref="V4:V20">IF(R4="","",IF(R4&gt;=30,0,R4))</f>
        <v>24</v>
      </c>
      <c r="W4" s="22" t="str">
        <f>IF(T4&gt;=21,"Β",IF(T4&gt;=15,"Γ",IF(T4&gt;=9,"Δ",IF(T4&gt;=3,"Ε","ΣΤ"))))</f>
        <v>Β</v>
      </c>
      <c r="X4" s="23">
        <f>IF(T4="","",IF(T4&gt;=21,(T4-21),IF(T4&gt;=15,(T4-15),IF(T4&gt;=9,(T4-9),IF(T4&gt;=3,(T4-3),"0")))))</f>
        <v>7</v>
      </c>
      <c r="Y4" s="23">
        <f>IF(T4="","",IF(T4&gt;=21,U4,IF(T4&gt;=15,U4,IF(T4&gt;=9,U4,IF(T4&gt;=3,U4,"0")))))</f>
        <v>0</v>
      </c>
      <c r="Z4" s="23">
        <f>IF(T4="","",IF(T4&gt;=21,V4,IF(T4&gt;=15,V4,IF(T4&gt;=9,V4,IF(T4&gt;=3,V4,"0")))))</f>
        <v>24</v>
      </c>
    </row>
    <row r="5" spans="1:26" s="2" customFormat="1" ht="19.5" customHeight="1">
      <c r="A5" s="4">
        <f>IF(C5="","",A4+1)</f>
        <v>2</v>
      </c>
      <c r="B5" s="16" t="s">
        <v>17</v>
      </c>
      <c r="C5" s="8">
        <v>2</v>
      </c>
      <c r="D5" s="8">
        <v>22</v>
      </c>
      <c r="E5" s="8">
        <v>222</v>
      </c>
      <c r="F5" s="20">
        <v>1988</v>
      </c>
      <c r="G5" s="20">
        <v>5</v>
      </c>
      <c r="H5" s="20">
        <v>28</v>
      </c>
      <c r="I5" s="21">
        <f>F1</f>
        <v>2011</v>
      </c>
      <c r="J5" s="21">
        <f>G1</f>
        <v>11</v>
      </c>
      <c r="K5" s="21">
        <f>H1</f>
        <v>1</v>
      </c>
      <c r="L5" s="21">
        <f t="shared" si="0"/>
        <v>10</v>
      </c>
      <c r="M5" s="21">
        <f t="shared" si="1"/>
        <v>2011</v>
      </c>
      <c r="N5" s="21">
        <f t="shared" si="2"/>
        <v>10</v>
      </c>
      <c r="O5" s="21">
        <f t="shared" si="3"/>
        <v>31</v>
      </c>
      <c r="P5" s="21">
        <f t="shared" si="4"/>
        <v>23</v>
      </c>
      <c r="Q5" s="21">
        <f t="shared" si="5"/>
        <v>5</v>
      </c>
      <c r="R5" s="21">
        <f t="shared" si="6"/>
        <v>3</v>
      </c>
      <c r="S5" s="21">
        <f t="shared" si="7"/>
        <v>5</v>
      </c>
      <c r="T5" s="21">
        <f t="shared" si="8"/>
        <v>23</v>
      </c>
      <c r="U5" s="21">
        <f t="shared" si="9"/>
        <v>5</v>
      </c>
      <c r="V5" s="21">
        <f t="shared" si="10"/>
        <v>3</v>
      </c>
      <c r="W5" s="22" t="str">
        <f aca="true" t="shared" si="11" ref="W5:W20">IF(T5&gt;=21,"Β",IF(T5&gt;=15,"Γ",IF(T5&gt;=9,"Δ",IF(T5&gt;=3,"Ε","ΣΤ"))))</f>
        <v>Β</v>
      </c>
      <c r="X5" s="23">
        <f aca="true" t="shared" si="12" ref="X5:X20">IF(T5="","",IF(T5&gt;=21,(T5-21),IF(T5&gt;=15,(T5-15),IF(T5&gt;=9,(T5-9),IF(T5&gt;=3,(T5-3),"0")))))</f>
        <v>2</v>
      </c>
      <c r="Y5" s="23">
        <f aca="true" t="shared" si="13" ref="Y5:Y20">IF(T5="","",IF(T5&gt;=21,U5,IF(T5&gt;=15,U5,IF(T5&gt;=9,U5,IF(T5&gt;=3,U5,"0")))))</f>
        <v>5</v>
      </c>
      <c r="Z5" s="23">
        <f aca="true" t="shared" si="14" ref="Z5:Z20">IF(T5="","",IF(T5&gt;=21,V5,IF(T5&gt;=15,V5,IF(T5&gt;=9,V5,IF(T5&gt;=3,V5,"0")))))</f>
        <v>3</v>
      </c>
    </row>
    <row r="6" spans="1:26" s="2" customFormat="1" ht="19.5" customHeight="1">
      <c r="A6" s="4">
        <f aca="true" t="shared" si="15" ref="A6:A20">IF(C6="","",A5+1)</f>
        <v>3</v>
      </c>
      <c r="B6" s="15" t="s">
        <v>18</v>
      </c>
      <c r="C6" s="8">
        <v>3</v>
      </c>
      <c r="D6" s="8">
        <v>33</v>
      </c>
      <c r="E6" s="8">
        <v>333</v>
      </c>
      <c r="F6" s="20">
        <v>2000</v>
      </c>
      <c r="G6" s="20">
        <v>11</v>
      </c>
      <c r="H6" s="20">
        <v>28</v>
      </c>
      <c r="I6" s="21">
        <f>I4</f>
        <v>2011</v>
      </c>
      <c r="J6" s="21">
        <f>J4</f>
        <v>11</v>
      </c>
      <c r="K6" s="21">
        <f>K4</f>
        <v>1</v>
      </c>
      <c r="L6" s="21">
        <f t="shared" si="0"/>
        <v>10</v>
      </c>
      <c r="M6" s="21">
        <f t="shared" si="1"/>
        <v>2010</v>
      </c>
      <c r="N6" s="21">
        <f t="shared" si="2"/>
        <v>22</v>
      </c>
      <c r="O6" s="21">
        <f t="shared" si="3"/>
        <v>31</v>
      </c>
      <c r="P6" s="21">
        <f t="shared" si="4"/>
        <v>10</v>
      </c>
      <c r="Q6" s="21">
        <f t="shared" si="5"/>
        <v>11</v>
      </c>
      <c r="R6" s="21">
        <f t="shared" si="6"/>
        <v>3</v>
      </c>
      <c r="S6" s="21">
        <f t="shared" si="7"/>
        <v>11</v>
      </c>
      <c r="T6" s="21">
        <f t="shared" si="8"/>
        <v>10</v>
      </c>
      <c r="U6" s="21">
        <f t="shared" si="9"/>
        <v>11</v>
      </c>
      <c r="V6" s="21">
        <f t="shared" si="10"/>
        <v>3</v>
      </c>
      <c r="W6" s="22" t="str">
        <f t="shared" si="11"/>
        <v>Δ</v>
      </c>
      <c r="X6" s="23">
        <f t="shared" si="12"/>
        <v>1</v>
      </c>
      <c r="Y6" s="23">
        <f t="shared" si="13"/>
        <v>11</v>
      </c>
      <c r="Z6" s="23">
        <f t="shared" si="14"/>
        <v>3</v>
      </c>
    </row>
    <row r="7" spans="1:26" s="1" customFormat="1" ht="19.5" customHeight="1">
      <c r="A7" s="4">
        <f t="shared" si="15"/>
        <v>4</v>
      </c>
      <c r="B7" s="16" t="s">
        <v>19</v>
      </c>
      <c r="C7" s="8">
        <v>4</v>
      </c>
      <c r="D7" s="8">
        <v>44</v>
      </c>
      <c r="E7" s="8">
        <v>444</v>
      </c>
      <c r="F7" s="20">
        <v>2003</v>
      </c>
      <c r="G7" s="20">
        <v>8</v>
      </c>
      <c r="H7" s="20">
        <v>1</v>
      </c>
      <c r="I7" s="21">
        <f>I4</f>
        <v>2011</v>
      </c>
      <c r="J7" s="21">
        <f>J4</f>
        <v>11</v>
      </c>
      <c r="K7" s="21">
        <f>K4</f>
        <v>1</v>
      </c>
      <c r="L7" s="21">
        <f t="shared" si="0"/>
        <v>11</v>
      </c>
      <c r="M7" s="21">
        <f t="shared" si="1"/>
        <v>2011</v>
      </c>
      <c r="N7" s="21">
        <f t="shared" si="2"/>
        <v>11</v>
      </c>
      <c r="O7" s="21">
        <f t="shared" si="3"/>
        <v>1</v>
      </c>
      <c r="P7" s="21">
        <f t="shared" si="4"/>
        <v>8</v>
      </c>
      <c r="Q7" s="21">
        <f t="shared" si="5"/>
        <v>3</v>
      </c>
      <c r="R7" s="21">
        <f t="shared" si="6"/>
        <v>0</v>
      </c>
      <c r="S7" s="21">
        <f t="shared" si="7"/>
        <v>3</v>
      </c>
      <c r="T7" s="21">
        <f t="shared" si="8"/>
        <v>8</v>
      </c>
      <c r="U7" s="21">
        <f t="shared" si="9"/>
        <v>3</v>
      </c>
      <c r="V7" s="21">
        <f t="shared" si="10"/>
        <v>0</v>
      </c>
      <c r="W7" s="22" t="str">
        <f t="shared" si="11"/>
        <v>Ε</v>
      </c>
      <c r="X7" s="23">
        <f t="shared" si="12"/>
        <v>5</v>
      </c>
      <c r="Y7" s="23">
        <f t="shared" si="13"/>
        <v>3</v>
      </c>
      <c r="Z7" s="23">
        <f t="shared" si="14"/>
        <v>0</v>
      </c>
    </row>
    <row r="8" spans="1:26" s="1" customFormat="1" ht="19.5" customHeight="1">
      <c r="A8" s="4">
        <f t="shared" si="15"/>
      </c>
      <c r="B8" s="16"/>
      <c r="C8" s="8"/>
      <c r="D8" s="8"/>
      <c r="E8" s="8"/>
      <c r="F8" s="20"/>
      <c r="G8" s="20"/>
      <c r="H8" s="20"/>
      <c r="I8" s="21">
        <f>I6</f>
        <v>2011</v>
      </c>
      <c r="J8" s="21">
        <f>J6</f>
        <v>11</v>
      </c>
      <c r="K8" s="21">
        <f>K6</f>
        <v>1</v>
      </c>
      <c r="L8" s="21">
        <f t="shared" si="0"/>
        <v>11</v>
      </c>
      <c r="M8" s="21">
        <f t="shared" si="1"/>
        <v>2011</v>
      </c>
      <c r="N8" s="21">
        <f t="shared" si="2"/>
        <v>11</v>
      </c>
      <c r="O8" s="21">
        <f t="shared" si="3"/>
        <v>1</v>
      </c>
      <c r="P8" s="21">
        <f t="shared" si="4"/>
        <v>2011</v>
      </c>
      <c r="Q8" s="21">
        <f t="shared" si="5"/>
        <v>11</v>
      </c>
      <c r="R8" s="21">
        <f t="shared" si="6"/>
        <v>1</v>
      </c>
      <c r="S8" s="21">
        <f t="shared" si="7"/>
        <v>11</v>
      </c>
      <c r="T8" s="21">
        <f t="shared" si="8"/>
        <v>2011</v>
      </c>
      <c r="U8" s="21">
        <f t="shared" si="9"/>
        <v>11</v>
      </c>
      <c r="V8" s="21">
        <f t="shared" si="10"/>
        <v>1</v>
      </c>
      <c r="W8" s="22" t="str">
        <f t="shared" si="11"/>
        <v>Β</v>
      </c>
      <c r="X8" s="23">
        <f t="shared" si="12"/>
        <v>1990</v>
      </c>
      <c r="Y8" s="23">
        <f t="shared" si="13"/>
        <v>11</v>
      </c>
      <c r="Z8" s="23">
        <f t="shared" si="14"/>
        <v>1</v>
      </c>
    </row>
    <row r="9" spans="1:26" s="1" customFormat="1" ht="19.5" customHeight="1">
      <c r="A9" s="4">
        <f t="shared" si="15"/>
      </c>
      <c r="B9" s="16"/>
      <c r="C9" s="8"/>
      <c r="D9" s="8"/>
      <c r="E9" s="8"/>
      <c r="F9" s="20"/>
      <c r="G9" s="20"/>
      <c r="H9" s="20"/>
      <c r="I9" s="21">
        <f>I6</f>
        <v>2011</v>
      </c>
      <c r="J9" s="21">
        <f>J6</f>
        <v>11</v>
      </c>
      <c r="K9" s="21">
        <f>K6</f>
        <v>1</v>
      </c>
      <c r="L9" s="21">
        <f t="shared" si="0"/>
        <v>11</v>
      </c>
      <c r="M9" s="21">
        <f t="shared" si="1"/>
        <v>2011</v>
      </c>
      <c r="N9" s="21">
        <f t="shared" si="2"/>
        <v>11</v>
      </c>
      <c r="O9" s="21">
        <f t="shared" si="3"/>
        <v>1</v>
      </c>
      <c r="P9" s="21">
        <f t="shared" si="4"/>
        <v>2011</v>
      </c>
      <c r="Q9" s="21">
        <f t="shared" si="5"/>
        <v>11</v>
      </c>
      <c r="R9" s="21">
        <f t="shared" si="6"/>
        <v>1</v>
      </c>
      <c r="S9" s="21">
        <f t="shared" si="7"/>
        <v>11</v>
      </c>
      <c r="T9" s="21">
        <f t="shared" si="8"/>
        <v>2011</v>
      </c>
      <c r="U9" s="21">
        <f t="shared" si="9"/>
        <v>11</v>
      </c>
      <c r="V9" s="21">
        <f t="shared" si="10"/>
        <v>1</v>
      </c>
      <c r="W9" s="22" t="str">
        <f t="shared" si="11"/>
        <v>Β</v>
      </c>
      <c r="X9" s="23">
        <f t="shared" si="12"/>
        <v>1990</v>
      </c>
      <c r="Y9" s="23">
        <f t="shared" si="13"/>
        <v>11</v>
      </c>
      <c r="Z9" s="23">
        <f t="shared" si="14"/>
        <v>1</v>
      </c>
    </row>
    <row r="10" spans="1:26" s="1" customFormat="1" ht="19.5" customHeight="1">
      <c r="A10" s="4">
        <f t="shared" si="15"/>
      </c>
      <c r="B10" s="16"/>
      <c r="C10" s="8"/>
      <c r="D10" s="8"/>
      <c r="E10" s="8"/>
      <c r="F10" s="20"/>
      <c r="G10" s="20"/>
      <c r="H10" s="20"/>
      <c r="I10" s="21">
        <f>I8</f>
        <v>2011</v>
      </c>
      <c r="J10" s="21">
        <f>J8</f>
        <v>11</v>
      </c>
      <c r="K10" s="21">
        <f>K8</f>
        <v>1</v>
      </c>
      <c r="L10" s="21">
        <f t="shared" si="0"/>
        <v>11</v>
      </c>
      <c r="M10" s="21">
        <f t="shared" si="1"/>
        <v>2011</v>
      </c>
      <c r="N10" s="21">
        <f t="shared" si="2"/>
        <v>11</v>
      </c>
      <c r="O10" s="21">
        <f t="shared" si="3"/>
        <v>1</v>
      </c>
      <c r="P10" s="21">
        <f t="shared" si="4"/>
        <v>2011</v>
      </c>
      <c r="Q10" s="21">
        <f t="shared" si="5"/>
        <v>11</v>
      </c>
      <c r="R10" s="21">
        <f t="shared" si="6"/>
        <v>1</v>
      </c>
      <c r="S10" s="21">
        <f t="shared" si="7"/>
        <v>11</v>
      </c>
      <c r="T10" s="21">
        <f t="shared" si="8"/>
        <v>2011</v>
      </c>
      <c r="U10" s="21">
        <f t="shared" si="9"/>
        <v>11</v>
      </c>
      <c r="V10" s="21">
        <f t="shared" si="10"/>
        <v>1</v>
      </c>
      <c r="W10" s="22" t="str">
        <f t="shared" si="11"/>
        <v>Β</v>
      </c>
      <c r="X10" s="23">
        <f t="shared" si="12"/>
        <v>1990</v>
      </c>
      <c r="Y10" s="23">
        <f t="shared" si="13"/>
        <v>11</v>
      </c>
      <c r="Z10" s="23">
        <f t="shared" si="14"/>
        <v>1</v>
      </c>
    </row>
    <row r="11" spans="1:26" ht="19.5" customHeight="1">
      <c r="A11" s="4">
        <f t="shared" si="15"/>
      </c>
      <c r="B11" s="16"/>
      <c r="C11" s="8"/>
      <c r="D11" s="8"/>
      <c r="E11" s="9"/>
      <c r="F11" s="20"/>
      <c r="G11" s="20"/>
      <c r="H11" s="20"/>
      <c r="I11" s="21">
        <f>I8</f>
        <v>2011</v>
      </c>
      <c r="J11" s="21">
        <f>J8</f>
        <v>11</v>
      </c>
      <c r="K11" s="21">
        <f>K8</f>
        <v>1</v>
      </c>
      <c r="L11" s="21">
        <f t="shared" si="0"/>
        <v>11</v>
      </c>
      <c r="M11" s="21">
        <f t="shared" si="1"/>
        <v>2011</v>
      </c>
      <c r="N11" s="21">
        <f t="shared" si="2"/>
        <v>11</v>
      </c>
      <c r="O11" s="21">
        <f t="shared" si="3"/>
        <v>1</v>
      </c>
      <c r="P11" s="21">
        <f t="shared" si="4"/>
        <v>2011</v>
      </c>
      <c r="Q11" s="21">
        <f t="shared" si="5"/>
        <v>11</v>
      </c>
      <c r="R11" s="21">
        <f t="shared" si="6"/>
        <v>1</v>
      </c>
      <c r="S11" s="21">
        <f t="shared" si="7"/>
        <v>11</v>
      </c>
      <c r="T11" s="21">
        <f t="shared" si="8"/>
        <v>2011</v>
      </c>
      <c r="U11" s="21">
        <f t="shared" si="9"/>
        <v>11</v>
      </c>
      <c r="V11" s="21">
        <f t="shared" si="10"/>
        <v>1</v>
      </c>
      <c r="W11" s="22" t="str">
        <f t="shared" si="11"/>
        <v>Β</v>
      </c>
      <c r="X11" s="23">
        <f t="shared" si="12"/>
        <v>1990</v>
      </c>
      <c r="Y11" s="23">
        <f t="shared" si="13"/>
        <v>11</v>
      </c>
      <c r="Z11" s="23">
        <f t="shared" si="14"/>
        <v>1</v>
      </c>
    </row>
    <row r="12" spans="1:26" ht="19.5" customHeight="1">
      <c r="A12" s="4">
        <f t="shared" si="15"/>
      </c>
      <c r="B12" s="16"/>
      <c r="C12" s="19"/>
      <c r="D12" s="8"/>
      <c r="E12" s="9"/>
      <c r="F12" s="20"/>
      <c r="G12" s="20"/>
      <c r="H12" s="20"/>
      <c r="I12" s="21">
        <f>I10</f>
        <v>2011</v>
      </c>
      <c r="J12" s="21">
        <f>J10</f>
        <v>11</v>
      </c>
      <c r="K12" s="21">
        <f>K10</f>
        <v>1</v>
      </c>
      <c r="L12" s="21">
        <f t="shared" si="0"/>
        <v>11</v>
      </c>
      <c r="M12" s="21">
        <f t="shared" si="1"/>
        <v>2011</v>
      </c>
      <c r="N12" s="21">
        <f t="shared" si="2"/>
        <v>11</v>
      </c>
      <c r="O12" s="21">
        <f t="shared" si="3"/>
        <v>1</v>
      </c>
      <c r="P12" s="21">
        <f t="shared" si="4"/>
        <v>2011</v>
      </c>
      <c r="Q12" s="21">
        <f t="shared" si="5"/>
        <v>11</v>
      </c>
      <c r="R12" s="21">
        <f t="shared" si="6"/>
        <v>1</v>
      </c>
      <c r="S12" s="21">
        <f t="shared" si="7"/>
        <v>11</v>
      </c>
      <c r="T12" s="21">
        <f t="shared" si="8"/>
        <v>2011</v>
      </c>
      <c r="U12" s="21">
        <f t="shared" si="9"/>
        <v>11</v>
      </c>
      <c r="V12" s="21">
        <f t="shared" si="10"/>
        <v>1</v>
      </c>
      <c r="W12" s="22" t="str">
        <f t="shared" si="11"/>
        <v>Β</v>
      </c>
      <c r="X12" s="23">
        <f t="shared" si="12"/>
        <v>1990</v>
      </c>
      <c r="Y12" s="23">
        <f t="shared" si="13"/>
        <v>11</v>
      </c>
      <c r="Z12" s="23">
        <f t="shared" si="14"/>
        <v>1</v>
      </c>
    </row>
    <row r="13" spans="1:26" ht="19.5" customHeight="1">
      <c r="A13" s="4">
        <f t="shared" si="15"/>
      </c>
      <c r="B13" s="16"/>
      <c r="C13" s="19"/>
      <c r="D13" s="8"/>
      <c r="E13" s="9"/>
      <c r="F13" s="20"/>
      <c r="G13" s="20"/>
      <c r="H13" s="20"/>
      <c r="I13" s="21">
        <f>I10</f>
        <v>2011</v>
      </c>
      <c r="J13" s="21">
        <f>J10</f>
        <v>11</v>
      </c>
      <c r="K13" s="21">
        <f>K10</f>
        <v>1</v>
      </c>
      <c r="L13" s="21">
        <f t="shared" si="0"/>
        <v>11</v>
      </c>
      <c r="M13" s="21">
        <f t="shared" si="1"/>
        <v>2011</v>
      </c>
      <c r="N13" s="21">
        <f t="shared" si="2"/>
        <v>11</v>
      </c>
      <c r="O13" s="21">
        <f t="shared" si="3"/>
        <v>1</v>
      </c>
      <c r="P13" s="21">
        <f t="shared" si="4"/>
        <v>2011</v>
      </c>
      <c r="Q13" s="21">
        <f t="shared" si="5"/>
        <v>11</v>
      </c>
      <c r="R13" s="21">
        <f t="shared" si="6"/>
        <v>1</v>
      </c>
      <c r="S13" s="21">
        <f t="shared" si="7"/>
        <v>11</v>
      </c>
      <c r="T13" s="21">
        <f t="shared" si="8"/>
        <v>2011</v>
      </c>
      <c r="U13" s="21">
        <f t="shared" si="9"/>
        <v>11</v>
      </c>
      <c r="V13" s="21">
        <f t="shared" si="10"/>
        <v>1</v>
      </c>
      <c r="W13" s="22" t="str">
        <f t="shared" si="11"/>
        <v>Β</v>
      </c>
      <c r="X13" s="23">
        <f t="shared" si="12"/>
        <v>1990</v>
      </c>
      <c r="Y13" s="23">
        <f t="shared" si="13"/>
        <v>11</v>
      </c>
      <c r="Z13" s="23">
        <f t="shared" si="14"/>
        <v>1</v>
      </c>
    </row>
    <row r="14" spans="1:26" ht="19.5" customHeight="1">
      <c r="A14" s="4">
        <f t="shared" si="15"/>
      </c>
      <c r="B14" s="16"/>
      <c r="C14" s="8"/>
      <c r="D14" s="8"/>
      <c r="E14" s="9"/>
      <c r="F14" s="20"/>
      <c r="G14" s="20"/>
      <c r="H14" s="20"/>
      <c r="I14" s="21">
        <f>I12</f>
        <v>2011</v>
      </c>
      <c r="J14" s="21">
        <f>J12</f>
        <v>11</v>
      </c>
      <c r="K14" s="21">
        <f>K12</f>
        <v>1</v>
      </c>
      <c r="L14" s="21">
        <f t="shared" si="0"/>
        <v>11</v>
      </c>
      <c r="M14" s="21">
        <f t="shared" si="1"/>
        <v>2011</v>
      </c>
      <c r="N14" s="21">
        <f t="shared" si="2"/>
        <v>11</v>
      </c>
      <c r="O14" s="21">
        <f t="shared" si="3"/>
        <v>1</v>
      </c>
      <c r="P14" s="21">
        <f t="shared" si="4"/>
        <v>2011</v>
      </c>
      <c r="Q14" s="21">
        <f t="shared" si="5"/>
        <v>11</v>
      </c>
      <c r="R14" s="21">
        <f t="shared" si="6"/>
        <v>1</v>
      </c>
      <c r="S14" s="21">
        <f t="shared" si="7"/>
        <v>11</v>
      </c>
      <c r="T14" s="21">
        <f t="shared" si="8"/>
        <v>2011</v>
      </c>
      <c r="U14" s="21">
        <f t="shared" si="9"/>
        <v>11</v>
      </c>
      <c r="V14" s="21">
        <f t="shared" si="10"/>
        <v>1</v>
      </c>
      <c r="W14" s="22" t="str">
        <f t="shared" si="11"/>
        <v>Β</v>
      </c>
      <c r="X14" s="23">
        <f t="shared" si="12"/>
        <v>1990</v>
      </c>
      <c r="Y14" s="23">
        <f t="shared" si="13"/>
        <v>11</v>
      </c>
      <c r="Z14" s="23">
        <f t="shared" si="14"/>
        <v>1</v>
      </c>
    </row>
    <row r="15" spans="1:26" ht="19.5" customHeight="1">
      <c r="A15" s="4">
        <f t="shared" si="15"/>
      </c>
      <c r="B15" s="16"/>
      <c r="C15" s="8"/>
      <c r="D15" s="8"/>
      <c r="E15" s="9"/>
      <c r="F15" s="20"/>
      <c r="G15" s="20"/>
      <c r="H15" s="20"/>
      <c r="I15" s="21">
        <f>I12</f>
        <v>2011</v>
      </c>
      <c r="J15" s="21">
        <f>J12</f>
        <v>11</v>
      </c>
      <c r="K15" s="21">
        <f>K12</f>
        <v>1</v>
      </c>
      <c r="L15" s="21">
        <f t="shared" si="0"/>
        <v>11</v>
      </c>
      <c r="M15" s="21">
        <f t="shared" si="1"/>
        <v>2011</v>
      </c>
      <c r="N15" s="21">
        <f t="shared" si="2"/>
        <v>11</v>
      </c>
      <c r="O15" s="21">
        <f t="shared" si="3"/>
        <v>1</v>
      </c>
      <c r="P15" s="21">
        <f t="shared" si="4"/>
        <v>2011</v>
      </c>
      <c r="Q15" s="21">
        <f t="shared" si="5"/>
        <v>11</v>
      </c>
      <c r="R15" s="21">
        <f t="shared" si="6"/>
        <v>1</v>
      </c>
      <c r="S15" s="21">
        <f t="shared" si="7"/>
        <v>11</v>
      </c>
      <c r="T15" s="21">
        <f t="shared" si="8"/>
        <v>2011</v>
      </c>
      <c r="U15" s="21">
        <f t="shared" si="9"/>
        <v>11</v>
      </c>
      <c r="V15" s="21">
        <f t="shared" si="10"/>
        <v>1</v>
      </c>
      <c r="W15" s="22" t="str">
        <f t="shared" si="11"/>
        <v>Β</v>
      </c>
      <c r="X15" s="23">
        <f t="shared" si="12"/>
        <v>1990</v>
      </c>
      <c r="Y15" s="23">
        <f t="shared" si="13"/>
        <v>11</v>
      </c>
      <c r="Z15" s="23">
        <f t="shared" si="14"/>
        <v>1</v>
      </c>
    </row>
    <row r="16" spans="1:26" ht="19.5" customHeight="1">
      <c r="A16" s="4">
        <f t="shared" si="15"/>
      </c>
      <c r="B16" s="16"/>
      <c r="C16" s="8"/>
      <c r="D16" s="8"/>
      <c r="E16" s="9"/>
      <c r="F16" s="20"/>
      <c r="G16" s="20"/>
      <c r="H16" s="20"/>
      <c r="I16" s="21">
        <f>I14</f>
        <v>2011</v>
      </c>
      <c r="J16" s="21">
        <f>J14</f>
        <v>11</v>
      </c>
      <c r="K16" s="21">
        <f>K14</f>
        <v>1</v>
      </c>
      <c r="L16" s="21">
        <f t="shared" si="0"/>
        <v>11</v>
      </c>
      <c r="M16" s="21">
        <f t="shared" si="1"/>
        <v>2011</v>
      </c>
      <c r="N16" s="21">
        <f t="shared" si="2"/>
        <v>11</v>
      </c>
      <c r="O16" s="21">
        <f t="shared" si="3"/>
        <v>1</v>
      </c>
      <c r="P16" s="21">
        <f t="shared" si="4"/>
        <v>2011</v>
      </c>
      <c r="Q16" s="21">
        <f t="shared" si="5"/>
        <v>11</v>
      </c>
      <c r="R16" s="21">
        <f t="shared" si="6"/>
        <v>1</v>
      </c>
      <c r="S16" s="21">
        <f t="shared" si="7"/>
        <v>11</v>
      </c>
      <c r="T16" s="21">
        <f t="shared" si="8"/>
        <v>2011</v>
      </c>
      <c r="U16" s="21">
        <f t="shared" si="9"/>
        <v>11</v>
      </c>
      <c r="V16" s="21">
        <f t="shared" si="10"/>
        <v>1</v>
      </c>
      <c r="W16" s="22" t="str">
        <f t="shared" si="11"/>
        <v>Β</v>
      </c>
      <c r="X16" s="23">
        <f t="shared" si="12"/>
        <v>1990</v>
      </c>
      <c r="Y16" s="23">
        <f t="shared" si="13"/>
        <v>11</v>
      </c>
      <c r="Z16" s="23">
        <f t="shared" si="14"/>
        <v>1</v>
      </c>
    </row>
    <row r="17" spans="1:26" ht="19.5" customHeight="1">
      <c r="A17" s="4">
        <f t="shared" si="15"/>
      </c>
      <c r="B17" s="16"/>
      <c r="C17" s="8"/>
      <c r="D17" s="8"/>
      <c r="E17" s="9"/>
      <c r="F17" s="20"/>
      <c r="G17" s="20"/>
      <c r="H17" s="20"/>
      <c r="I17" s="21">
        <f>I14</f>
        <v>2011</v>
      </c>
      <c r="J17" s="21">
        <f>J14</f>
        <v>11</v>
      </c>
      <c r="K17" s="21">
        <f>K14</f>
        <v>1</v>
      </c>
      <c r="L17" s="21">
        <f t="shared" si="0"/>
        <v>11</v>
      </c>
      <c r="M17" s="21">
        <f t="shared" si="1"/>
        <v>2011</v>
      </c>
      <c r="N17" s="21">
        <f t="shared" si="2"/>
        <v>11</v>
      </c>
      <c r="O17" s="21">
        <f t="shared" si="3"/>
        <v>1</v>
      </c>
      <c r="P17" s="21">
        <f t="shared" si="4"/>
        <v>2011</v>
      </c>
      <c r="Q17" s="21">
        <f t="shared" si="5"/>
        <v>11</v>
      </c>
      <c r="R17" s="21">
        <f t="shared" si="6"/>
        <v>1</v>
      </c>
      <c r="S17" s="21">
        <f t="shared" si="7"/>
        <v>11</v>
      </c>
      <c r="T17" s="21">
        <f t="shared" si="8"/>
        <v>2011</v>
      </c>
      <c r="U17" s="21">
        <f t="shared" si="9"/>
        <v>11</v>
      </c>
      <c r="V17" s="21">
        <f t="shared" si="10"/>
        <v>1</v>
      </c>
      <c r="W17" s="22" t="str">
        <f t="shared" si="11"/>
        <v>Β</v>
      </c>
      <c r="X17" s="23">
        <f t="shared" si="12"/>
        <v>1990</v>
      </c>
      <c r="Y17" s="23">
        <f t="shared" si="13"/>
        <v>11</v>
      </c>
      <c r="Z17" s="23">
        <f t="shared" si="14"/>
        <v>1</v>
      </c>
    </row>
    <row r="18" spans="1:26" ht="19.5" customHeight="1">
      <c r="A18" s="4">
        <f t="shared" si="15"/>
      </c>
      <c r="B18" s="16"/>
      <c r="C18" s="8"/>
      <c r="D18" s="8"/>
      <c r="E18" s="9"/>
      <c r="F18" s="20"/>
      <c r="G18" s="20"/>
      <c r="H18" s="20"/>
      <c r="I18" s="21">
        <f>I16</f>
        <v>2011</v>
      </c>
      <c r="J18" s="21">
        <f>J16</f>
        <v>11</v>
      </c>
      <c r="K18" s="21">
        <f>K16</f>
        <v>1</v>
      </c>
      <c r="L18" s="21">
        <f t="shared" si="0"/>
        <v>11</v>
      </c>
      <c r="M18" s="21">
        <f t="shared" si="1"/>
        <v>2011</v>
      </c>
      <c r="N18" s="21">
        <f t="shared" si="2"/>
        <v>11</v>
      </c>
      <c r="O18" s="21">
        <f t="shared" si="3"/>
        <v>1</v>
      </c>
      <c r="P18" s="21">
        <f t="shared" si="4"/>
        <v>2011</v>
      </c>
      <c r="Q18" s="21">
        <f t="shared" si="5"/>
        <v>11</v>
      </c>
      <c r="R18" s="21">
        <f t="shared" si="6"/>
        <v>1</v>
      </c>
      <c r="S18" s="21">
        <f t="shared" si="7"/>
        <v>11</v>
      </c>
      <c r="T18" s="21">
        <f t="shared" si="8"/>
        <v>2011</v>
      </c>
      <c r="U18" s="21">
        <f t="shared" si="9"/>
        <v>11</v>
      </c>
      <c r="V18" s="21">
        <f t="shared" si="10"/>
        <v>1</v>
      </c>
      <c r="W18" s="22" t="str">
        <f t="shared" si="11"/>
        <v>Β</v>
      </c>
      <c r="X18" s="23">
        <f t="shared" si="12"/>
        <v>1990</v>
      </c>
      <c r="Y18" s="23">
        <f t="shared" si="13"/>
        <v>11</v>
      </c>
      <c r="Z18" s="23">
        <f t="shared" si="14"/>
        <v>1</v>
      </c>
    </row>
    <row r="19" spans="1:26" ht="19.5" customHeight="1">
      <c r="A19" s="4">
        <f t="shared" si="15"/>
      </c>
      <c r="B19" s="16"/>
      <c r="C19" s="8"/>
      <c r="D19" s="8"/>
      <c r="E19" s="9"/>
      <c r="F19" s="20"/>
      <c r="G19" s="20"/>
      <c r="H19" s="20"/>
      <c r="I19" s="21">
        <f>I16</f>
        <v>2011</v>
      </c>
      <c r="J19" s="21">
        <f>J16</f>
        <v>11</v>
      </c>
      <c r="K19" s="21">
        <f>K16</f>
        <v>1</v>
      </c>
      <c r="L19" s="21">
        <f t="shared" si="0"/>
        <v>11</v>
      </c>
      <c r="M19" s="21">
        <f t="shared" si="1"/>
        <v>2011</v>
      </c>
      <c r="N19" s="21">
        <f t="shared" si="2"/>
        <v>11</v>
      </c>
      <c r="O19" s="21">
        <f t="shared" si="3"/>
        <v>1</v>
      </c>
      <c r="P19" s="21">
        <f t="shared" si="4"/>
        <v>2011</v>
      </c>
      <c r="Q19" s="21">
        <f t="shared" si="5"/>
        <v>11</v>
      </c>
      <c r="R19" s="21">
        <f t="shared" si="6"/>
        <v>1</v>
      </c>
      <c r="S19" s="21">
        <f t="shared" si="7"/>
        <v>11</v>
      </c>
      <c r="T19" s="21">
        <f t="shared" si="8"/>
        <v>2011</v>
      </c>
      <c r="U19" s="21">
        <f t="shared" si="9"/>
        <v>11</v>
      </c>
      <c r="V19" s="21">
        <f t="shared" si="10"/>
        <v>1</v>
      </c>
      <c r="W19" s="22" t="str">
        <f t="shared" si="11"/>
        <v>Β</v>
      </c>
      <c r="X19" s="23">
        <f t="shared" si="12"/>
        <v>1990</v>
      </c>
      <c r="Y19" s="23">
        <f t="shared" si="13"/>
        <v>11</v>
      </c>
      <c r="Z19" s="23">
        <f t="shared" si="14"/>
        <v>1</v>
      </c>
    </row>
    <row r="20" spans="1:26" ht="19.5" customHeight="1">
      <c r="A20" s="4">
        <f t="shared" si="15"/>
      </c>
      <c r="B20" s="16"/>
      <c r="C20" s="8"/>
      <c r="D20" s="8"/>
      <c r="E20" s="9"/>
      <c r="F20" s="20"/>
      <c r="G20" s="20"/>
      <c r="H20" s="20"/>
      <c r="I20" s="21">
        <f>I18</f>
        <v>2011</v>
      </c>
      <c r="J20" s="21">
        <f>J18</f>
        <v>11</v>
      </c>
      <c r="K20" s="21">
        <f>K18</f>
        <v>1</v>
      </c>
      <c r="L20" s="21">
        <f t="shared" si="0"/>
        <v>11</v>
      </c>
      <c r="M20" s="21">
        <f t="shared" si="1"/>
        <v>2011</v>
      </c>
      <c r="N20" s="21">
        <f t="shared" si="2"/>
        <v>11</v>
      </c>
      <c r="O20" s="21">
        <f t="shared" si="3"/>
        <v>1</v>
      </c>
      <c r="P20" s="21">
        <f t="shared" si="4"/>
        <v>2011</v>
      </c>
      <c r="Q20" s="21">
        <f t="shared" si="5"/>
        <v>11</v>
      </c>
      <c r="R20" s="21">
        <f t="shared" si="6"/>
        <v>1</v>
      </c>
      <c r="S20" s="21">
        <f t="shared" si="7"/>
        <v>11</v>
      </c>
      <c r="T20" s="21">
        <f t="shared" si="8"/>
        <v>2011</v>
      </c>
      <c r="U20" s="21">
        <f t="shared" si="9"/>
        <v>11</v>
      </c>
      <c r="V20" s="21">
        <f t="shared" si="10"/>
        <v>1</v>
      </c>
      <c r="W20" s="22" t="str">
        <f t="shared" si="11"/>
        <v>Β</v>
      </c>
      <c r="X20" s="23">
        <f t="shared" si="12"/>
        <v>1990</v>
      </c>
      <c r="Y20" s="23">
        <f t="shared" si="13"/>
        <v>11</v>
      </c>
      <c r="Z20" s="23">
        <f t="shared" si="14"/>
        <v>1</v>
      </c>
    </row>
    <row r="807" spans="1:33" s="18" customFormat="1" ht="19.5" customHeight="1">
      <c r="A807" s="3"/>
      <c r="B807" s="17"/>
      <c r="C807" s="5"/>
      <c r="D807" s="5"/>
      <c r="E807" s="5"/>
      <c r="F807" s="11"/>
      <c r="G807" s="11"/>
      <c r="H807" s="12"/>
      <c r="I807" s="14"/>
      <c r="J807" s="14"/>
      <c r="K807" s="14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0"/>
      <c r="X807" s="13"/>
      <c r="Y807" s="13"/>
      <c r="Z807" s="13"/>
      <c r="AA807" s="3"/>
      <c r="AB807" s="3"/>
      <c r="AC807" s="3"/>
      <c r="AD807" s="3"/>
      <c r="AE807" s="3"/>
      <c r="AF807" s="3"/>
      <c r="AG807" s="3"/>
    </row>
  </sheetData>
  <sheetProtection formatCells="0" formatColumns="0" formatRows="0"/>
  <mergeCells count="5">
    <mergeCell ref="X1:Z2"/>
    <mergeCell ref="A1:E1"/>
    <mergeCell ref="F2:H2"/>
    <mergeCell ref="W1:W3"/>
    <mergeCell ref="T1:V2"/>
  </mergeCells>
  <printOptions/>
  <pageMargins left="0.28" right="0.2" top="0.3" bottom="0.21" header="0.19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stsepas</cp:lastModifiedBy>
  <cp:lastPrinted>2011-11-18T17:21:46Z</cp:lastPrinted>
  <dcterms:created xsi:type="dcterms:W3CDTF">2011-02-14T18:18:37Z</dcterms:created>
  <dcterms:modified xsi:type="dcterms:W3CDTF">2014-01-02T21:13:18Z</dcterms:modified>
  <cp:category/>
  <cp:version/>
  <cp:contentType/>
  <cp:contentStatus/>
</cp:coreProperties>
</file>